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7890" activeTab="0"/>
  </bookViews>
  <sheets>
    <sheet name="1.6(1)" sheetId="1" r:id="rId1"/>
  </sheets>
  <definedNames>
    <definedName name="_xlnm.Print_Titles" localSheetId="0">'1.6(1)'!$1:$4</definedName>
  </definedNames>
  <calcPr fullCalcOnLoad="1"/>
</workbook>
</file>

<file path=xl/sharedStrings.xml><?xml version="1.0" encoding="utf-8"?>
<sst xmlns="http://schemas.openxmlformats.org/spreadsheetml/2006/main" count="67" uniqueCount="66">
  <si>
    <t>คณะ/หน่วยงาน</t>
  </si>
  <si>
    <t>กลุ่มสาขาวิทยาศาสตร์สุขภาพ</t>
  </si>
  <si>
    <t>กลุ่มสาขาวิศวกรรมศาสตร์</t>
  </si>
  <si>
    <t>กลุ่มสาขาบริหารธุรกิจ/พาณิชยศาสตร์</t>
  </si>
  <si>
    <t>เศรษฐศาสตร์</t>
  </si>
  <si>
    <t>กลุ่มสาขาครุศาสตร์/ศึกษาศาสตร์</t>
  </si>
  <si>
    <t>กลุ่มสาขาสหวิทยาการ</t>
  </si>
  <si>
    <t>รวมวิทยาเขตหาดใหญ่</t>
  </si>
  <si>
    <t>รวมวิทยาเขตปัตตานี</t>
  </si>
  <si>
    <t>รวมเขตการศึกษาภูเก็ต</t>
  </si>
  <si>
    <t>รวมเขตการศึกษาตรัง</t>
  </si>
  <si>
    <t>รวมเขตการศึกษาสุราษฎร์ธานี</t>
  </si>
  <si>
    <t>ภาพรวมมหาวิทยาลัย</t>
  </si>
  <si>
    <t>หมายเหตุ</t>
  </si>
  <si>
    <t>1.  ผู้รวบรวมข้อมูลคือ  บัณฑิตวิทยาลัย  และกองกิจการนักศึกษา</t>
  </si>
  <si>
    <t>3.  ผลงานนับรวมนักศึกษาทั้งระดับปริญญาตรี โท และเอก  ทั้งนักศึกษาภาคปกติและภาคนอกเวลา</t>
  </si>
  <si>
    <t>ระดับบัณฑิตศึกษา</t>
  </si>
  <si>
    <t xml:space="preserve">ระดับปริญญาตรี </t>
  </si>
  <si>
    <t xml:space="preserve">ที่ได้รับรางวัล  </t>
  </si>
  <si>
    <t>กลุ่มสาขาวิทยาศาสตร์กายภาพและชีวภาพ</t>
  </si>
  <si>
    <t>คณะการแพทย์แผนไทย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</si>
  <si>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</si>
  <si>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</si>
  <si>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</si>
  <si>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</si>
  <si>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คณะวิทยาศาสตร์</t>
  </si>
  <si>
    <t>คณะวิทยาศาสตร์และเทคโนโลยี</t>
  </si>
  <si>
    <t>คณะการจัดการสิ่งแวดล้อม</t>
  </si>
  <si>
    <t>คณะเทคโนโลยีและสิ่งแวดล้อม</t>
  </si>
  <si>
    <t>คณะวิศวกรรมศาสตร์</t>
  </si>
  <si>
    <t>กลุ่มสาขาเกษตรศาสตร์</t>
  </si>
  <si>
    <t>คณะอุตสาหกรรมเกษตร</t>
  </si>
  <si>
    <t>คณะทรัพยากรธรรมชาติ</t>
  </si>
  <si>
    <t>คณะเทคโนโลยีและการจัดการ</t>
  </si>
  <si>
    <t>บัญชี การจัดการ การท่องเที่ยว</t>
  </si>
  <si>
    <t>คณะวิทยาการจัดการ</t>
  </si>
  <si>
    <t>คณะพาณิชยศาสตร์และการจัดการ</t>
  </si>
  <si>
    <t>คณะเศรษฐศาสตร์</t>
  </si>
  <si>
    <t>คณะอุตสาหกรรมบริการ</t>
  </si>
  <si>
    <t>คณะศึกษาศาสตร์</t>
  </si>
  <si>
    <t>กลุ่มสาขาศิลปกรรม</t>
  </si>
  <si>
    <t>คณะศิลปกรรมศาสตร์</t>
  </si>
  <si>
    <t xml:space="preserve">กลุ่มสาขามนุษย์และสังคมศาสตร์ </t>
  </si>
  <si>
    <t>คณะนิติศาสตร์</t>
  </si>
  <si>
    <t>คณะมนุษยศาสตร์และสังคมศาสตร์</t>
  </si>
  <si>
    <t>คณะศิลปศาสตร์</t>
  </si>
  <si>
    <t>วิทยาลัยอิสลามศึกษา</t>
  </si>
  <si>
    <t>คณะรัฐศาสตร์</t>
  </si>
  <si>
    <t>คณะวิทยาการสื่อสาร</t>
  </si>
  <si>
    <t>คณะศิลปศาสตร์และวิทยาศาสตร์</t>
  </si>
  <si>
    <t>เอกสารอ้างอิงที่ต้องการ</t>
  </si>
  <si>
    <t>ประกาศเกียรติคุณ/รางวัลที่มีชื่อของผู้รับรางวัลและชื่อผลงาน</t>
  </si>
  <si>
    <t>จำนวนชิ้นงาน</t>
  </si>
  <si>
    <t>รวมชิ้นงาน</t>
  </si>
  <si>
    <t>2.  นับเฉพาะจำนวนชิ้นงานวิทยานิพนธ์และจำนวนชิ้นงานวิชาการเท่านั้น  และสามารถนับซ้ำจำนวนครั้งที่ได้</t>
  </si>
  <si>
    <t>รับรางวัล  หากได้รับรางหลายครั้งในรอบปีการศึกษาที่ผ่านมา</t>
  </si>
  <si>
    <t>ตัวบ่งชี้ 1.6 (1) จำนวนวิทยานิพนธ์และงานวิชาการของนักศึกษา/บัณฑิตที่ได้รับรางวัลในระดับชาติหรือนานาชาติ</t>
  </si>
  <si>
    <t>หน่วยงานที่ต้องรายงานข้อมูล</t>
  </si>
  <si>
    <t>ระดับสถาบัน/คณะ/วิทยาลัย/ภาควิชา รายงานผลการดำเนินงานและประเมินตามเกณฑ์ที่กำหนด</t>
  </si>
  <si>
    <t>หน่วยงานสนับสนุนไม่ต้องรายงานผลการดำเนินงานและไม่ต้องประเมินตามเกณฑ์ที่กำหนด (เพราะไม่มีการดำเนินงานในภารกิจนั้น)</t>
  </si>
  <si>
    <t xml:space="preserve">                        (ชิ้นงาน) ปีการศึกษา 2549  (1 มิ.ย. 49 - 31 พ.ค. 50)</t>
  </si>
  <si>
    <t xml:space="preserve"> -</t>
  </si>
  <si>
    <t xml:space="preserve">                             ชื่อ    อาภรณ์    อุ่นธวัชนัดดา   ผู้ให้ข้อมูล</t>
  </si>
  <si>
    <t xml:space="preserve">                             รายงานข้อมูล ณ วันที่  22  ตุลาคม  2550</t>
  </si>
  <si>
    <t xml:space="preserve">                             โทร.   2206</t>
  </si>
  <si>
    <t>*เอกสารอ้างอิงตรวจสอบได้ที่เว็บไซต์คณะ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</si>
</sst>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_ ;\-#,##0.00\ "/>
    <numFmt numFmtId="202" formatCode="#,##0.0_ ;\-#,##0.0\ "/>
    <numFmt numFmtId="203" formatCode="#,##0_ ;\-#,##0\ "/>
    <numFmt numFmtId="204" formatCode="0.000"/>
    <numFmt numFmtId="205" formatCode="0.00000"/>
    <numFmt numFmtId="206" formatCode="0.0000"/>
    <numFmt numFmtId="207" formatCode="0.0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0.0%"/>
    <numFmt numFmtId="212" formatCode="0.000%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  <numFmt numFmtId="217" formatCode="_-* #,##0.0000000000_-;\-* #,##0.0000000000_-;_-* &quot;-&quot;??_-;_-@_-"/>
    <numFmt numFmtId="218" formatCode="_-* #,##0.00000000000_-;\-* #,##0.00000000000_-;_-* &quot;-&quot;??_-;_-@_-"/>
    <numFmt numFmtId="219" formatCode="_-* #,##0.000000000000_-;\-* #,##0.000000000000_-;_-* &quot;-&quot;??_-;_-@_-"/>
    <numFmt numFmtId="220" formatCode="_-* #,##0.0000000000000_-;\-* #,##0.0000000000000_-;_-* &quot;-&quot;??_-;_-@_-"/>
    <numFmt numFmtId="221" formatCode="_-* #,##0.00000000000000_-;\-* #,##0.00000000000000_-;_-* &quot;-&quot;??_-;_-@_-"/>
    <numFmt numFmtId="222" formatCode="_-* #,##0.000000000000000_-;\-* #,##0.000000000000000_-;_-* &quot;-&quot;??_-;_-@_-"/>
    <numFmt numFmtId="223" formatCode="_-* #,##0.0000000000000000_-;\-* #,##0.0000000000000000_-;_-* &quot;-&quot;??_-;_-@_-"/>
    <numFmt numFmtId="224" formatCode="_-* #,##0.00000000000000000_-;\-* #,##0.00000000000000000_-;_-* &quot;-&quot;??_-;_-@_-"/>
    <numFmt numFmtId="225" formatCode="_-* #,##0.000000000000000000_-;\-* #,##0.000000000000000000_-;_-* &quot;-&quot;??_-;_-@_-"/>
    <numFmt numFmtId="226" formatCode="_-* #,##0.0000000000000000000_-;\-* #,##0.0000000000000000000_-;_-* &quot;-&quot;??_-;_-@_-"/>
    <numFmt numFmtId="227" formatCode="_-* #,##0.00000000000000000000_-;\-* #,##0.00000000000000000000_-;_-* &quot;-&quot;??_-;_-@_-"/>
    <numFmt numFmtId="228" formatCode="_-* #,##0.000000000000000000000_-;\-* #,##0.000000000000000000000_-;_-* &quot;-&quot;??_-;_-@_-"/>
    <numFmt numFmtId="229" formatCode="_-* #,##0.0000000000000000000000_-;\-* #,##0.0000000000000000000000_-;_-* &quot;-&quot;??_-;_-@_-"/>
    <numFmt numFmtId="230" formatCode="#,##0.0"/>
    <numFmt numFmtId="231" formatCode="[$-41E]d\ mmmm\ yyyy"/>
    <numFmt numFmtId="232" formatCode="0.0000%"/>
    <numFmt numFmtId="233" formatCode="0.00000%"/>
    <numFmt numFmtId="234" formatCode="0.000000%"/>
    <numFmt numFmtId="235" formatCode="0.0000000%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  <numFmt numFmtId="240" formatCode="[$-107041E]d\ mmm\ yy;@"/>
  </numFmts>
  <fonts count="9">
    <font>
      <sz val="14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14"/>
      <name val="AngsanaUPC"/>
      <family val="1"/>
    </font>
    <font>
      <sz val="10"/>
      <name val="Arial"/>
      <family val="0"/>
    </font>
    <font>
      <sz val="14"/>
      <name val="AngsanaUPC"/>
      <family val="1"/>
    </font>
    <font>
      <b/>
      <u val="single"/>
      <sz val="14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/>
    </xf>
    <xf numFmtId="41" fontId="2" fillId="0" borderId="3" xfId="15" applyNumberFormat="1" applyFont="1" applyBorder="1" applyAlignment="1">
      <alignment horizontal="center"/>
    </xf>
    <xf numFmtId="41" fontId="2" fillId="0" borderId="6" xfId="15" applyNumberFormat="1" applyFont="1" applyBorder="1" applyAlignment="1">
      <alignment horizontal="center"/>
    </xf>
    <xf numFmtId="41" fontId="3" fillId="4" borderId="1" xfId="15" applyNumberFormat="1" applyFont="1" applyFill="1" applyBorder="1" applyAlignment="1">
      <alignment horizontal="center"/>
    </xf>
    <xf numFmtId="41" fontId="3" fillId="4" borderId="1" xfId="0" applyNumberFormat="1" applyFont="1" applyFill="1" applyBorder="1" applyAlignment="1">
      <alignment horizontal="center"/>
    </xf>
    <xf numFmtId="41" fontId="2" fillId="0" borderId="7" xfId="15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0" borderId="4" xfId="15" applyNumberFormat="1" applyFont="1" applyBorder="1" applyAlignment="1">
      <alignment horizontal="center"/>
    </xf>
    <xf numFmtId="41" fontId="3" fillId="3" borderId="2" xfId="0" applyNumberFormat="1" applyFont="1" applyFill="1" applyBorder="1" applyAlignment="1">
      <alignment horizontal="center"/>
    </xf>
    <xf numFmtId="41" fontId="3" fillId="3" borderId="3" xfId="0" applyNumberFormat="1" applyFont="1" applyFill="1" applyBorder="1" applyAlignment="1">
      <alignment horizontal="center"/>
    </xf>
    <xf numFmtId="41" fontId="3" fillId="3" borderId="4" xfId="0" applyNumberFormat="1" applyFont="1" applyFill="1" applyBorder="1" applyAlignment="1">
      <alignment horizontal="center"/>
    </xf>
    <xf numFmtId="41" fontId="3" fillId="2" borderId="1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1" fontId="2" fillId="0" borderId="6" xfId="0" applyNumberFormat="1" applyFont="1" applyFill="1" applyBorder="1" applyAlignment="1">
      <alignment horizontal="center"/>
    </xf>
    <xf numFmtId="41" fontId="2" fillId="0" borderId="3" xfId="15" applyNumberFormat="1" applyFont="1" applyBorder="1" applyAlignment="1">
      <alignment horizontal="right"/>
    </xf>
    <xf numFmtId="41" fontId="2" fillId="0" borderId="6" xfId="15" applyNumberFormat="1" applyFont="1" applyBorder="1" applyAlignment="1">
      <alignment horizontal="right"/>
    </xf>
    <xf numFmtId="41" fontId="3" fillId="4" borderId="1" xfId="0" applyNumberFormat="1" applyFont="1" applyFill="1" applyBorder="1" applyAlignment="1">
      <alignment horizontal="right"/>
    </xf>
    <xf numFmtId="41" fontId="2" fillId="0" borderId="8" xfId="15" applyNumberFormat="1" applyFont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4" borderId="1" xfId="20" applyFont="1" applyFill="1" applyBorder="1">
      <alignment/>
      <protection/>
    </xf>
    <xf numFmtId="0" fontId="7" fillId="0" borderId="2" xfId="20" applyFont="1" applyBorder="1">
      <alignment/>
      <protection/>
    </xf>
    <xf numFmtId="0" fontId="7" fillId="0" borderId="3" xfId="20" applyFont="1" applyBorder="1">
      <alignment/>
      <protection/>
    </xf>
    <xf numFmtId="0" fontId="7" fillId="0" borderId="4" xfId="20" applyFont="1" applyBorder="1">
      <alignment/>
      <protection/>
    </xf>
    <xf numFmtId="0" fontId="7" fillId="0" borderId="1" xfId="20" applyFont="1" applyBorder="1">
      <alignment/>
      <protection/>
    </xf>
    <xf numFmtId="0" fontId="7" fillId="0" borderId="7" xfId="20" applyFont="1" applyBorder="1">
      <alignment/>
      <protection/>
    </xf>
    <xf numFmtId="0" fontId="5" fillId="4" borderId="11" xfId="20" applyFont="1" applyFill="1" applyBorder="1">
      <alignment/>
      <protection/>
    </xf>
    <xf numFmtId="0" fontId="5" fillId="4" borderId="8" xfId="20" applyFont="1" applyFill="1" applyBorder="1">
      <alignment/>
      <protection/>
    </xf>
    <xf numFmtId="0" fontId="5" fillId="4" borderId="9" xfId="20" applyFont="1" applyFill="1" applyBorder="1">
      <alignment/>
      <protection/>
    </xf>
    <xf numFmtId="0" fontId="5" fillId="4" borderId="12" xfId="20" applyFont="1" applyFill="1" applyBorder="1">
      <alignment/>
      <protection/>
    </xf>
    <xf numFmtId="0" fontId="7" fillId="0" borderId="9" xfId="20" applyFont="1" applyBorder="1">
      <alignment/>
      <protection/>
    </xf>
    <xf numFmtId="0" fontId="7" fillId="0" borderId="6" xfId="20" applyFont="1" applyBorder="1">
      <alignment/>
      <protection/>
    </xf>
    <xf numFmtId="0" fontId="7" fillId="0" borderId="11" xfId="20" applyFont="1" applyBorder="1">
      <alignment/>
      <protection/>
    </xf>
    <xf numFmtId="41" fontId="3" fillId="4" borderId="8" xfId="0" applyNumberFormat="1" applyFont="1" applyFill="1" applyBorder="1" applyAlignment="1">
      <alignment horizontal="center"/>
    </xf>
    <xf numFmtId="41" fontId="3" fillId="4" borderId="11" xfId="0" applyNumberFormat="1" applyFont="1" applyFill="1" applyBorder="1" applyAlignment="1">
      <alignment horizontal="center"/>
    </xf>
    <xf numFmtId="41" fontId="3" fillId="4" borderId="9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41" fontId="2" fillId="0" borderId="3" xfId="15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ส.ประกัน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zoomScaleSheetLayoutView="100" workbookViewId="0" topLeftCell="A1">
      <selection activeCell="A1" sqref="A1"/>
    </sheetView>
  </sheetViews>
  <sheetFormatPr defaultColWidth="9.140625" defaultRowHeight="21.75"/>
  <cols>
    <col min="1" max="1" width="32.00390625" style="1" customWidth="1"/>
    <col min="2" max="3" width="20.7109375" style="2" customWidth="1"/>
    <col min="4" max="4" width="23.28125" style="3" customWidth="1"/>
    <col min="32" max="16384" width="9.140625" style="1" customWidth="1"/>
  </cols>
  <sheetData>
    <row r="1" spans="1:31" s="15" customFormat="1" ht="24.75" customHeight="1">
      <c r="A1" s="13" t="s">
        <v>56</v>
      </c>
      <c r="B1" s="14"/>
      <c r="C1" s="14"/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15" customFormat="1" ht="24.75" customHeight="1">
      <c r="A2" s="13" t="s">
        <v>60</v>
      </c>
      <c r="B2" s="14"/>
      <c r="C2" s="14"/>
      <c r="D2" s="1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4" ht="21.75" customHeight="1">
      <c r="A3" s="65" t="s">
        <v>0</v>
      </c>
      <c r="B3" s="38" t="s">
        <v>52</v>
      </c>
      <c r="C3" s="38" t="s">
        <v>52</v>
      </c>
      <c r="D3" s="57" t="s">
        <v>53</v>
      </c>
    </row>
    <row r="4" spans="1:4" ht="21.75">
      <c r="A4" s="66"/>
      <c r="B4" s="37" t="s">
        <v>17</v>
      </c>
      <c r="C4" s="37" t="s">
        <v>16</v>
      </c>
      <c r="D4" s="37" t="s">
        <v>18</v>
      </c>
    </row>
    <row r="5" spans="1:4" ht="21.75">
      <c r="A5" s="39" t="s">
        <v>1</v>
      </c>
      <c r="B5" s="19">
        <f>SUM(B6:B10)</f>
        <v>1</v>
      </c>
      <c r="C5" s="19">
        <f>SUM(C6:C10)</f>
        <v>0</v>
      </c>
      <c r="D5" s="19">
        <f>SUM(D6:D10)</f>
        <v>1</v>
      </c>
    </row>
    <row r="6" spans="1:4" ht="21.75">
      <c r="A6" s="40" t="s">
        <v>21</v>
      </c>
      <c r="B6" s="21">
        <v>0</v>
      </c>
      <c r="C6" s="21">
        <v>0</v>
      </c>
      <c r="D6" s="23">
        <f>B6+C6</f>
        <v>0</v>
      </c>
    </row>
    <row r="7" spans="1:4" ht="21.75">
      <c r="A7" s="41" t="s">
        <v>22</v>
      </c>
      <c r="B7" s="21">
        <v>0</v>
      </c>
      <c r="C7" s="21">
        <v>0</v>
      </c>
      <c r="D7" s="23">
        <f>B7+C7</f>
        <v>0</v>
      </c>
    </row>
    <row r="8" spans="1:31" s="4" customFormat="1" ht="21.75">
      <c r="A8" s="41" t="s">
        <v>23</v>
      </c>
      <c r="B8" s="21">
        <v>0</v>
      </c>
      <c r="C8" s="21">
        <v>0</v>
      </c>
      <c r="D8" s="23">
        <f>B8+C8</f>
        <v>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4" ht="21.75">
      <c r="A9" s="41" t="s">
        <v>24</v>
      </c>
      <c r="B9" s="64">
        <v>1</v>
      </c>
      <c r="C9" s="17">
        <v>0</v>
      </c>
      <c r="D9" s="29">
        <f>B9+C9</f>
        <v>1</v>
      </c>
    </row>
    <row r="10" spans="1:4" ht="21.75">
      <c r="A10" s="42" t="s">
        <v>20</v>
      </c>
      <c r="B10" s="18">
        <v>0</v>
      </c>
      <c r="C10" s="18">
        <v>0</v>
      </c>
      <c r="D10" s="29">
        <f>B10+C10</f>
        <v>0</v>
      </c>
    </row>
    <row r="11" spans="1:4" ht="21.75">
      <c r="A11" s="39" t="s">
        <v>19</v>
      </c>
      <c r="B11" s="20">
        <f>SUM(B12:B15)</f>
        <v>6</v>
      </c>
      <c r="C11" s="20">
        <f>SUM(C12:C15)</f>
        <v>0</v>
      </c>
      <c r="D11" s="20">
        <f>SUM(D12:D15)</f>
        <v>6</v>
      </c>
    </row>
    <row r="12" spans="1:31" s="4" customFormat="1" ht="21.75">
      <c r="A12" s="40" t="s">
        <v>25</v>
      </c>
      <c r="B12" s="21">
        <v>3</v>
      </c>
      <c r="C12" s="21">
        <v>0</v>
      </c>
      <c r="D12" s="23">
        <f>B12+C12</f>
        <v>3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" ht="21.75">
      <c r="A13" s="41" t="s">
        <v>26</v>
      </c>
      <c r="B13" s="31">
        <v>1</v>
      </c>
      <c r="C13" s="17">
        <v>0</v>
      </c>
      <c r="D13" s="23">
        <f>B13+C13</f>
        <v>1</v>
      </c>
    </row>
    <row r="14" spans="1:4" ht="21.75">
      <c r="A14" s="41" t="s">
        <v>27</v>
      </c>
      <c r="B14" s="31">
        <v>0</v>
      </c>
      <c r="C14" s="17">
        <v>0</v>
      </c>
      <c r="D14" s="23">
        <f>B14+C14</f>
        <v>0</v>
      </c>
    </row>
    <row r="15" spans="1:4" ht="21.75">
      <c r="A15" s="42" t="s">
        <v>28</v>
      </c>
      <c r="B15" s="32">
        <v>2</v>
      </c>
      <c r="C15" s="18" t="s">
        <v>61</v>
      </c>
      <c r="D15" s="30">
        <v>2</v>
      </c>
    </row>
    <row r="16" spans="1:4" ht="21.75">
      <c r="A16" s="39" t="s">
        <v>2</v>
      </c>
      <c r="B16" s="33">
        <f>B17</f>
        <v>5</v>
      </c>
      <c r="C16" s="33">
        <f>C17</f>
        <v>0</v>
      </c>
      <c r="D16" s="33">
        <f>D17</f>
        <v>5</v>
      </c>
    </row>
    <row r="17" spans="1:4" ht="21.75">
      <c r="A17" s="43" t="s">
        <v>29</v>
      </c>
      <c r="B17" s="34">
        <v>5</v>
      </c>
      <c r="C17" s="34">
        <v>0</v>
      </c>
      <c r="D17" s="35">
        <f>B17+C17</f>
        <v>5</v>
      </c>
    </row>
    <row r="18" spans="1:4" ht="21.75">
      <c r="A18" s="39" t="s">
        <v>30</v>
      </c>
      <c r="B18" s="20">
        <f>B19+B20+B21</f>
        <v>0</v>
      </c>
      <c r="C18" s="20">
        <f>C19+C20+C21</f>
        <v>0</v>
      </c>
      <c r="D18" s="20">
        <f>D19+D20+D21</f>
        <v>0</v>
      </c>
    </row>
    <row r="19" spans="1:4" ht="21.75">
      <c r="A19" s="44" t="s">
        <v>31</v>
      </c>
      <c r="B19" s="21">
        <v>0</v>
      </c>
      <c r="C19" s="22">
        <v>0</v>
      </c>
      <c r="D19" s="23">
        <f>B19+C19</f>
        <v>0</v>
      </c>
    </row>
    <row r="20" spans="1:4" ht="21.75">
      <c r="A20" s="41" t="s">
        <v>32</v>
      </c>
      <c r="B20" s="17">
        <v>0</v>
      </c>
      <c r="C20" s="17">
        <v>0</v>
      </c>
      <c r="D20" s="23">
        <f>B20+C20</f>
        <v>0</v>
      </c>
    </row>
    <row r="21" spans="1:4" ht="21.75">
      <c r="A21" s="42" t="s">
        <v>33</v>
      </c>
      <c r="B21" s="18">
        <v>0</v>
      </c>
      <c r="C21" s="18">
        <v>0</v>
      </c>
      <c r="D21" s="23">
        <f>B21+C21</f>
        <v>0</v>
      </c>
    </row>
    <row r="22" spans="1:4" ht="21.75">
      <c r="A22" s="45" t="s">
        <v>3</v>
      </c>
      <c r="B22" s="53"/>
      <c r="C22" s="53"/>
      <c r="D22" s="53"/>
    </row>
    <row r="23" spans="1:4" ht="21.75">
      <c r="A23" s="46" t="s">
        <v>34</v>
      </c>
      <c r="B23" s="52"/>
      <c r="C23" s="52"/>
      <c r="D23" s="52"/>
    </row>
    <row r="24" spans="1:4" ht="21.75">
      <c r="A24" s="47" t="s">
        <v>4</v>
      </c>
      <c r="B24" s="54">
        <f>B25+B26+B27+B28</f>
        <v>1</v>
      </c>
      <c r="C24" s="54">
        <f>C25+C26+C27+C28</f>
        <v>0</v>
      </c>
      <c r="D24" s="54">
        <f>D25+D26+D27+D28</f>
        <v>1</v>
      </c>
    </row>
    <row r="25" spans="1:4" ht="21.75">
      <c r="A25" s="44" t="s">
        <v>35</v>
      </c>
      <c r="B25" s="21">
        <v>1</v>
      </c>
      <c r="C25" s="21">
        <v>0</v>
      </c>
      <c r="D25" s="23">
        <f>B25+C25</f>
        <v>1</v>
      </c>
    </row>
    <row r="26" spans="1:4" ht="21.75">
      <c r="A26" s="41" t="s">
        <v>36</v>
      </c>
      <c r="B26" s="17">
        <v>0</v>
      </c>
      <c r="C26" s="17">
        <v>0</v>
      </c>
      <c r="D26" s="29">
        <f>B26+C26</f>
        <v>0</v>
      </c>
    </row>
    <row r="27" spans="1:4" ht="21.75">
      <c r="A27" s="41" t="s">
        <v>37</v>
      </c>
      <c r="B27" s="17">
        <v>0</v>
      </c>
      <c r="C27" s="17">
        <v>0</v>
      </c>
      <c r="D27" s="29">
        <f>B27+C27</f>
        <v>0</v>
      </c>
    </row>
    <row r="28" spans="1:4" ht="21.75">
      <c r="A28" s="42" t="s">
        <v>38</v>
      </c>
      <c r="B28" s="17">
        <v>0</v>
      </c>
      <c r="C28" s="17">
        <v>0</v>
      </c>
      <c r="D28" s="29">
        <f>B28+C28</f>
        <v>0</v>
      </c>
    </row>
    <row r="29" spans="1:31" s="16" customFormat="1" ht="21.75">
      <c r="A29" s="48" t="s">
        <v>5</v>
      </c>
      <c r="B29" s="20">
        <f>B30</f>
        <v>1</v>
      </c>
      <c r="C29" s="20">
        <f>C30</f>
        <v>0</v>
      </c>
      <c r="D29" s="20">
        <f>D30</f>
        <v>1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4" ht="21.75">
      <c r="A30" s="43" t="s">
        <v>39</v>
      </c>
      <c r="B30" s="34">
        <v>1</v>
      </c>
      <c r="C30" s="34">
        <v>0</v>
      </c>
      <c r="D30" s="35">
        <f>B30+C30</f>
        <v>1</v>
      </c>
    </row>
    <row r="31" spans="1:31" s="16" customFormat="1" ht="21.75">
      <c r="A31" s="39" t="s">
        <v>40</v>
      </c>
      <c r="B31" s="20">
        <f>B32</f>
        <v>3</v>
      </c>
      <c r="C31" s="20">
        <f>C32</f>
        <v>0</v>
      </c>
      <c r="D31" s="20">
        <f>D32</f>
        <v>3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4" ht="21.75">
      <c r="A32" s="49" t="s">
        <v>41</v>
      </c>
      <c r="B32" s="34">
        <v>3</v>
      </c>
      <c r="C32" s="34">
        <v>0</v>
      </c>
      <c r="D32" s="35">
        <f>B32+C32</f>
        <v>3</v>
      </c>
    </row>
    <row r="33" spans="1:31" s="16" customFormat="1" ht="21.75">
      <c r="A33" s="48" t="s">
        <v>42</v>
      </c>
      <c r="B33" s="20">
        <f>B34+B35+B36+B37+B38</f>
        <v>6</v>
      </c>
      <c r="C33" s="20">
        <f>C34+C35+C36+C37+C38</f>
        <v>0</v>
      </c>
      <c r="D33" s="20">
        <f>D34+D35+D36+D37+D38</f>
        <v>6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4" ht="21.75">
      <c r="A34" s="44" t="s">
        <v>43</v>
      </c>
      <c r="B34" s="21">
        <v>0</v>
      </c>
      <c r="C34" s="21">
        <v>0</v>
      </c>
      <c r="D34" s="36">
        <f>B34+C34</f>
        <v>0</v>
      </c>
    </row>
    <row r="35" spans="1:4" ht="21.75">
      <c r="A35" s="41" t="s">
        <v>44</v>
      </c>
      <c r="B35" s="17">
        <v>6</v>
      </c>
      <c r="C35" s="17">
        <v>0</v>
      </c>
      <c r="D35" s="36">
        <f>B35+C35</f>
        <v>6</v>
      </c>
    </row>
    <row r="36" spans="1:4" ht="21.75">
      <c r="A36" s="41" t="s">
        <v>45</v>
      </c>
      <c r="B36" s="17">
        <v>0</v>
      </c>
      <c r="C36" s="17">
        <v>0</v>
      </c>
      <c r="D36" s="36">
        <f>B36+C36</f>
        <v>0</v>
      </c>
    </row>
    <row r="37" spans="1:4" ht="21.75">
      <c r="A37" s="41" t="s">
        <v>46</v>
      </c>
      <c r="B37" s="17">
        <v>0</v>
      </c>
      <c r="C37" s="17">
        <v>0</v>
      </c>
      <c r="D37" s="36">
        <f>B37+C37</f>
        <v>0</v>
      </c>
    </row>
    <row r="38" spans="1:4" ht="21.75">
      <c r="A38" s="50" t="s">
        <v>47</v>
      </c>
      <c r="B38" s="18">
        <v>0</v>
      </c>
      <c r="C38" s="18">
        <v>0</v>
      </c>
      <c r="D38" s="36">
        <f>B38+C38</f>
        <v>0</v>
      </c>
    </row>
    <row r="39" spans="1:31" s="16" customFormat="1" ht="21.75">
      <c r="A39" s="48" t="s">
        <v>6</v>
      </c>
      <c r="B39" s="19">
        <f>B40+B41</f>
        <v>6</v>
      </c>
      <c r="C39" s="19">
        <f>C40+C41</f>
        <v>0</v>
      </c>
      <c r="D39" s="19">
        <f>D40+D41</f>
        <v>6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4" ht="21.75">
      <c r="A40" s="51" t="s">
        <v>48</v>
      </c>
      <c r="B40" s="21">
        <v>6</v>
      </c>
      <c r="C40" s="21">
        <v>0</v>
      </c>
      <c r="D40" s="23">
        <f>B40+C40</f>
        <v>6</v>
      </c>
    </row>
    <row r="41" spans="1:4" ht="21.75">
      <c r="A41" s="42" t="s">
        <v>49</v>
      </c>
      <c r="B41" s="24">
        <v>0</v>
      </c>
      <c r="C41" s="24">
        <v>0</v>
      </c>
      <c r="D41" s="23">
        <f>B41+C41</f>
        <v>0</v>
      </c>
    </row>
    <row r="42" spans="1:31" s="3" customFormat="1" ht="21.75">
      <c r="A42" s="10" t="s">
        <v>7</v>
      </c>
      <c r="B42" s="25">
        <f>B5+B12+B14+B17+B19+B20+B25+B27+B34+B36</f>
        <v>10</v>
      </c>
      <c r="C42" s="25">
        <f>C5+C12+C14+C17+C19+C20+C25+C27+C34+C36</f>
        <v>0</v>
      </c>
      <c r="D42" s="25">
        <f>D5+D12+D14+D17+D19+D20+D25+D27+D34+D36</f>
        <v>10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3" customFormat="1" ht="21.75">
      <c r="A43" s="11" t="s">
        <v>8</v>
      </c>
      <c r="B43" s="26">
        <f>B13+B35+B37+B38++B32+B30+B40</f>
        <v>17</v>
      </c>
      <c r="C43" s="26">
        <f>C13+C35+C37+C38++C32+C30+C40</f>
        <v>0</v>
      </c>
      <c r="D43" s="26">
        <f>D13+D35+D37+D38++D32+D30+D40</f>
        <v>17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 ht="21.75">
      <c r="A44" s="11" t="s">
        <v>9</v>
      </c>
      <c r="B44" s="26">
        <f>B28+B15</f>
        <v>2</v>
      </c>
      <c r="C44" s="26">
        <v>0</v>
      </c>
      <c r="D44" s="26">
        <f>D28+D15</f>
        <v>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3" customFormat="1" ht="21.75">
      <c r="A45" s="11" t="s">
        <v>10</v>
      </c>
      <c r="B45" s="26">
        <f>B26</f>
        <v>0</v>
      </c>
      <c r="C45" s="26">
        <f>C26</f>
        <v>0</v>
      </c>
      <c r="D45" s="26">
        <f>D26</f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3" customFormat="1" ht="21.75">
      <c r="A46" s="12" t="s">
        <v>11</v>
      </c>
      <c r="B46" s="27">
        <f>B21</f>
        <v>0</v>
      </c>
      <c r="C46" s="27">
        <f>C21</f>
        <v>0</v>
      </c>
      <c r="D46" s="27">
        <f>D21</f>
        <v>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8" customFormat="1" ht="21.75">
      <c r="A47" s="7" t="s">
        <v>12</v>
      </c>
      <c r="B47" s="28">
        <f>SUM(B42:B46)</f>
        <v>29</v>
      </c>
      <c r="C47" s="28">
        <f>SUM(C42:C46)</f>
        <v>0</v>
      </c>
      <c r="D47" s="28">
        <f>SUM(D42:D46)</f>
        <v>29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61" customFormat="1" ht="21.75">
      <c r="A48" s="58"/>
      <c r="B48" s="59"/>
      <c r="C48" s="59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s="61" customFormat="1" ht="21.75">
      <c r="A49" s="58" t="s">
        <v>65</v>
      </c>
      <c r="B49" s="59"/>
      <c r="C49" s="1" t="s">
        <v>62</v>
      </c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s="61" customFormat="1" ht="21.75">
      <c r="A50" s="58"/>
      <c r="B50" s="59"/>
      <c r="C50" s="1" t="s">
        <v>63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s="61" customFormat="1" ht="21.75">
      <c r="A51" s="58"/>
      <c r="B51" s="59"/>
      <c r="C51" s="1" t="s">
        <v>64</v>
      </c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4" ht="21.75">
      <c r="A52" s="9" t="s">
        <v>13</v>
      </c>
      <c r="B52" s="5"/>
      <c r="C52" s="5"/>
      <c r="D52" s="6"/>
    </row>
    <row r="53" ht="21.75">
      <c r="A53" s="1" t="s">
        <v>14</v>
      </c>
    </row>
    <row r="54" ht="21.75">
      <c r="A54" s="1" t="s">
        <v>54</v>
      </c>
    </row>
    <row r="55" ht="21.75">
      <c r="A55" s="1" t="s">
        <v>55</v>
      </c>
    </row>
    <row r="56" ht="21.75">
      <c r="A56" s="1" t="s">
        <v>15</v>
      </c>
    </row>
    <row r="57" ht="21.75">
      <c r="A57" s="55" t="s">
        <v>50</v>
      </c>
    </row>
    <row r="58" ht="21.75">
      <c r="A58" s="56" t="s">
        <v>51</v>
      </c>
    </row>
    <row r="59" ht="21.75">
      <c r="A59" s="62" t="s">
        <v>57</v>
      </c>
    </row>
    <row r="60" ht="21.75">
      <c r="A60" s="63" t="s">
        <v>58</v>
      </c>
    </row>
    <row r="61" ht="21.75">
      <c r="A61" s="63" t="s">
        <v>59</v>
      </c>
    </row>
  </sheetData>
  <mergeCells count="1">
    <mergeCell ref="A3:A4"/>
  </mergeCells>
  <printOptions horizontalCentered="1"/>
  <pageMargins left="0.5905511811023623" right="0.5905511811023623" top="0.984251968503937" bottom="0.5905511811023623" header="0.1968503937007874" footer="0.1968503937007874"/>
  <pageSetup horizontalDpi="600" verticalDpi="600" orientation="portrait" paperSize="9" r:id="rId1"/>
  <headerFooter alignWithMargins="0">
    <oddFooter>&amp;R&amp;"Angsana New,Regular"&amp;10&amp;Z&amp;F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kongkit</cp:lastModifiedBy>
  <cp:lastPrinted>2007-10-19T03:04:20Z</cp:lastPrinted>
  <dcterms:created xsi:type="dcterms:W3CDTF">2006-10-10T05:22:07Z</dcterms:created>
  <dcterms:modified xsi:type="dcterms:W3CDTF">2007-10-22T03:18:30Z</dcterms:modified>
  <cp:category/>
  <cp:version/>
  <cp:contentType/>
  <cp:contentStatus/>
</cp:coreProperties>
</file>